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0" yWindow="0" windowWidth="20490" windowHeight="9915"/>
  </bookViews>
  <sheets>
    <sheet name="FF" sheetId="1" r:id="rId1"/>
  </sheets>
  <externalReferences>
    <externalReference r:id="rId2"/>
    <externalReference r:id="rId3"/>
    <externalReference r:id="rId4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D18" i="1"/>
  <c r="C18" i="1"/>
  <c r="E17" i="1"/>
  <c r="D17" i="1"/>
  <c r="C17" i="1"/>
  <c r="E16" i="1"/>
  <c r="D16" i="1"/>
  <c r="C16" i="1"/>
  <c r="E15" i="1"/>
  <c r="D15" i="1"/>
  <c r="C15" i="1"/>
  <c r="E12" i="1"/>
  <c r="D12" i="1"/>
  <c r="C12" i="1"/>
  <c r="E11" i="1"/>
  <c r="D11" i="1"/>
  <c r="C11" i="1"/>
  <c r="E18" i="1" l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<sst xmlns="http://schemas.openxmlformats.org/spreadsheetml/2006/main" count="32" uniqueCount="31">
  <si>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</si>
  <si>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</si>
  <si>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</si>
  <si>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</si>
  <si>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</si>
  <si>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</si>
  <si>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</si>
  <si>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</si>
  <si>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</si>
  <si>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</si>
  <si>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</si>
  <si>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</si>
  <si>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</si>
  <si>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</si>
  <si>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</si>
  <si>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</si>
  <si>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</si>
  <si>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</si>
  <si>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</si>
  <si>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</si>
  <si>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</si>
  <si>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</si>
  <si>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</si>
  <si>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</si>
  <si>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</si>
  <si>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</si>
  <si>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</si>
  <si>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</si>
  <si>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</si>
  <si>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</si>
  <si>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MUNCIPAL DE LAS MUJERES
Flujo de Fondos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</si>
</sst>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4" fontId="4" fillId="0" borderId="0" xfId="2" applyNumberFormat="1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cuenta%20publica/2019/FORMATOS%202019/0322_EAE_1901_MLEO_MU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21_EAI_MLEO_MUJ_19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MLEO_MUJ_1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5">
          <cell r="E5">
            <v>10424882.947327249</v>
          </cell>
        </row>
        <row r="33">
          <cell r="G33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</sheetNames>
    <sheetDataSet>
      <sheetData sheetId="0">
        <row r="12">
          <cell r="E12">
            <v>4650000</v>
          </cell>
          <cell r="F12">
            <v>4637653.71</v>
          </cell>
          <cell r="G12">
            <v>4637653.71</v>
          </cell>
        </row>
        <row r="13">
          <cell r="E13">
            <v>6888599</v>
          </cell>
          <cell r="F13">
            <v>6910294.5999999996</v>
          </cell>
          <cell r="G13">
            <v>6910294.5999999996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  <sheetName val="FF"/>
    </sheetNames>
    <sheetDataSet>
      <sheetData sheetId="0">
        <row r="5">
          <cell r="E5">
            <v>10451882.947327249</v>
          </cell>
          <cell r="F5">
            <v>10100034.550000001</v>
          </cell>
          <cell r="G5">
            <v>10100034.76</v>
          </cell>
        </row>
        <row r="13">
          <cell r="E13">
            <v>144000</v>
          </cell>
          <cell r="F13">
            <v>107260.65000000001</v>
          </cell>
          <cell r="G13">
            <v>107260.65000000001</v>
          </cell>
        </row>
        <row r="23">
          <cell r="E23">
            <v>870291.90593149629</v>
          </cell>
          <cell r="F23">
            <v>825832.48</v>
          </cell>
          <cell r="G23">
            <v>825832.48</v>
          </cell>
        </row>
        <row r="33">
          <cell r="E33">
            <v>20000</v>
          </cell>
          <cell r="F33">
            <v>0</v>
          </cell>
        </row>
        <row r="43">
          <cell r="E43">
            <v>52424</v>
          </cell>
          <cell r="F43">
            <v>52264</v>
          </cell>
          <cell r="G43">
            <v>52264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topLeftCell="A2" workbookViewId="0">
      <selection activeCell="D24" sqref="D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3" t="s">
        <v>30</v>
      </c>
      <c r="B1" s="24"/>
      <c r="C1" s="24"/>
      <c r="D1" s="24"/>
      <c r="E1" s="25"/>
    </row>
    <row r="2" spans="1:5" ht="22.5" x14ac:dyDescent="0.2">
      <c r="A2" s="26" t="s">
        <v>21</v>
      </c>
      <c r="B2" s="27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11538599</v>
      </c>
      <c r="D3" s="3">
        <f t="shared" ref="D3:E3" si="0">SUM(D4:D13)</f>
        <v>11547948.309999999</v>
      </c>
      <c r="E3" s="4">
        <f t="shared" si="0"/>
        <v>11547948.309999999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>
        <f>+[2]EAI!$E$12</f>
        <v>4650000</v>
      </c>
      <c r="D11" s="6">
        <f>+[2]EAI!$F$12</f>
        <v>4637653.71</v>
      </c>
      <c r="E11" s="7">
        <f>+[2]EAI!$G$12</f>
        <v>4637653.71</v>
      </c>
    </row>
    <row r="12" spans="1:5" x14ac:dyDescent="0.2">
      <c r="A12" s="5"/>
      <c r="B12" s="14" t="s">
        <v>9</v>
      </c>
      <c r="C12" s="6">
        <f>+[2]EAI!$E$13</f>
        <v>6888599</v>
      </c>
      <c r="D12" s="6">
        <f>+[2]EAI!$F$13</f>
        <v>6910294.5999999996</v>
      </c>
      <c r="E12" s="7">
        <f>+[2]EAI!$G$13</f>
        <v>6910294.5999999996</v>
      </c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11538598.853258746</v>
      </c>
      <c r="D14" s="9">
        <f t="shared" ref="D14:E14" si="1">SUM(D15:D23)</f>
        <v>11085391.680000002</v>
      </c>
      <c r="E14" s="10">
        <f t="shared" si="1"/>
        <v>11085391.890000001</v>
      </c>
    </row>
    <row r="15" spans="1:5" x14ac:dyDescent="0.2">
      <c r="A15" s="5"/>
      <c r="B15" s="14" t="s">
        <v>12</v>
      </c>
      <c r="C15" s="6">
        <f>+[3]COG!$E$5</f>
        <v>10451882.947327249</v>
      </c>
      <c r="D15" s="6">
        <f>+[3]COG!$F$5</f>
        <v>10100034.550000001</v>
      </c>
      <c r="E15" s="7">
        <f>+[3]COG!$G$5</f>
        <v>10100034.76</v>
      </c>
    </row>
    <row r="16" spans="1:5" x14ac:dyDescent="0.2">
      <c r="A16" s="5"/>
      <c r="B16" s="14" t="s">
        <v>13</v>
      </c>
      <c r="C16" s="6">
        <f>+[3]COG!$E$13</f>
        <v>144000</v>
      </c>
      <c r="D16" s="6">
        <f>+[3]COG!$F$13</f>
        <v>107260.65000000001</v>
      </c>
      <c r="E16" s="7">
        <f>+[3]COG!$G$13</f>
        <v>107260.65000000001</v>
      </c>
    </row>
    <row r="17" spans="1:6" x14ac:dyDescent="0.2">
      <c r="A17" s="5"/>
      <c r="B17" s="14" t="s">
        <v>14</v>
      </c>
      <c r="C17" s="6">
        <f>+[3]COG!$E$23</f>
        <v>870291.90593149629</v>
      </c>
      <c r="D17" s="6">
        <f>+[3]COG!$F$23</f>
        <v>825832.48</v>
      </c>
      <c r="E17" s="7">
        <f>+[3]COG!$G$23</f>
        <v>825832.48</v>
      </c>
    </row>
    <row r="18" spans="1:6" x14ac:dyDescent="0.2">
      <c r="A18" s="5"/>
      <c r="B18" s="14" t="s">
        <v>9</v>
      </c>
      <c r="C18" s="6">
        <f>+[3]COG!$E$33</f>
        <v>20000</v>
      </c>
      <c r="D18" s="6">
        <f>+[3]COG!$F$33</f>
        <v>0</v>
      </c>
      <c r="E18" s="7">
        <f>+[1]COG!G33</f>
        <v>0</v>
      </c>
    </row>
    <row r="19" spans="1:6" x14ac:dyDescent="0.2">
      <c r="A19" s="5"/>
      <c r="B19" s="14" t="s">
        <v>15</v>
      </c>
      <c r="C19" s="6">
        <f>+[3]COG!$E$43</f>
        <v>52424</v>
      </c>
      <c r="D19" s="6">
        <f>+[3]COG!$F$43</f>
        <v>52264</v>
      </c>
      <c r="E19" s="7">
        <f>+[3]COG!$G$43</f>
        <v>52264</v>
      </c>
    </row>
    <row r="20" spans="1:6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6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6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6" x14ac:dyDescent="0.2">
      <c r="A24" s="11"/>
      <c r="B24" s="15" t="s">
        <v>20</v>
      </c>
      <c r="C24" s="12">
        <f>C3-C14</f>
        <v>0.14674125425517559</v>
      </c>
      <c r="D24" s="12">
        <f>D3-D14</f>
        <v>462556.62999999709</v>
      </c>
      <c r="E24" s="13">
        <f>E3-E14</f>
        <v>462556.41999999806</v>
      </c>
    </row>
    <row r="27" spans="1:6" ht="33.75" x14ac:dyDescent="0.2">
      <c r="B27" s="20" t="s">
        <v>25</v>
      </c>
      <c r="C27" s="20"/>
      <c r="D27" s="21"/>
      <c r="E27" s="21"/>
      <c r="F27" s="21"/>
    </row>
    <row r="28" spans="1:6" x14ac:dyDescent="0.2">
      <c r="B28" s="20"/>
      <c r="C28" s="20"/>
      <c r="D28" s="21"/>
      <c r="E28" s="21"/>
      <c r="F28" s="21"/>
    </row>
    <row r="29" spans="1:6" x14ac:dyDescent="0.2">
      <c r="B29" s="20" t="s">
        <v>26</v>
      </c>
      <c r="C29" s="20"/>
      <c r="D29" s="21"/>
      <c r="E29" s="21"/>
    </row>
    <row r="30" spans="1:6" ht="22.5" x14ac:dyDescent="0.2">
      <c r="B30" s="20" t="s">
        <v>28</v>
      </c>
      <c r="C30" s="20"/>
      <c r="D30" s="21"/>
      <c r="E30" s="21"/>
    </row>
    <row r="31" spans="1:6" x14ac:dyDescent="0.2">
      <c r="B31" s="21" t="s">
        <v>27</v>
      </c>
      <c r="C31" s="20"/>
      <c r="D31" s="21"/>
      <c r="E31" s="21"/>
    </row>
    <row r="32" spans="1:6" ht="22.5" x14ac:dyDescent="0.2">
      <c r="B32" s="22" t="s">
        <v>29</v>
      </c>
    </row>
    <row r="33" spans="2:2" x14ac:dyDescent="0.2">
      <c r="B33" s="21"/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2019-04-22T19:48:49Z</cp:lastPrinted>
  <dcterms:created xsi:type="dcterms:W3CDTF">2017-12-20T04:54:53Z</dcterms:created>
  <dcterms:modified xsi:type="dcterms:W3CDTF">2020-01-21T03:24:35Z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